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ropbox\kc\7121_fs\budget\"/>
    </mc:Choice>
  </mc:AlternateContent>
  <xr:revisionPtr revIDLastSave="0" documentId="13_ncr:1_{13DDF4BF-C433-4327-986C-CA37F32602ED}" xr6:coauthVersionLast="37" xr6:coauthVersionMax="37" xr10:uidLastSave="{00000000-0000-0000-0000-000000000000}"/>
  <bookViews>
    <workbookView xWindow="0" yWindow="0" windowWidth="20490" windowHeight="8940" xr2:uid="{90DA569A-F89E-4DC4-A2C1-EB6C49523B4E}"/>
  </bookViews>
  <sheets>
    <sheet name="Budget" sheetId="1" r:id="rId1"/>
  </sheets>
  <definedNames>
    <definedName name="_xlnm.Print_Area" localSheetId="0">Budget!$A$1:$H$44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B14" i="1"/>
  <c r="B44" i="1" s="1"/>
  <c r="B45" i="1" s="1"/>
</calcChain>
</file>

<file path=xl/sharedStrings.xml><?xml version="1.0" encoding="utf-8"?>
<sst xmlns="http://schemas.openxmlformats.org/spreadsheetml/2006/main" count="63" uniqueCount="63">
  <si>
    <t>COUNCIL 7121 PROPOSED 2018-2019 BUDGET</t>
  </si>
  <si>
    <t>PROPOSED</t>
  </si>
  <si>
    <t>ACTUALS - PRIOR YEARS</t>
  </si>
  <si>
    <t>General assumptions for constructing a budget</t>
  </si>
  <si>
    <t>INCOME</t>
  </si>
  <si>
    <t>BUDGET</t>
  </si>
  <si>
    <t>2018-9</t>
  </si>
  <si>
    <t>2017-8</t>
  </si>
  <si>
    <t>2016-7</t>
  </si>
  <si>
    <t>2015-6</t>
  </si>
  <si>
    <t>2014-5</t>
  </si>
  <si>
    <t>Dues</t>
  </si>
  <si>
    <t>Don't get wrapped up in details, use major items only</t>
  </si>
  <si>
    <t>50/50</t>
  </si>
  <si>
    <t>Substitutions are expected for expenses under each major category</t>
  </si>
  <si>
    <t>Donations</t>
  </si>
  <si>
    <t>If a previous category is no longer used,  delete it next year</t>
  </si>
  <si>
    <t>Food for Families</t>
  </si>
  <si>
    <t>Income from wine beer soda bar</t>
  </si>
  <si>
    <t>Do not include items which are by definition zero sum</t>
  </si>
  <si>
    <t>i.e., Fr. Seamus Scholarship fund</t>
  </si>
  <si>
    <t>Christmas Cards &amp; Magnets</t>
  </si>
  <si>
    <t xml:space="preserve">         Citizens With Disabilities Campaign</t>
  </si>
  <si>
    <t>RSVP refund</t>
  </si>
  <si>
    <t>These are NOT BUDGET ITEMS - the amounts cannot be voted on</t>
  </si>
  <si>
    <t>Christmas Party net profit</t>
  </si>
  <si>
    <t>First Friday Breakfast net profit</t>
  </si>
  <si>
    <t>Minor socials and small events are considered break even, not part of budget</t>
  </si>
  <si>
    <t>Total Income</t>
  </si>
  <si>
    <t>Major socials and events should only have net profit under income, no expenses</t>
  </si>
  <si>
    <t>EXPENSES</t>
  </si>
  <si>
    <t>Reconciliation of actual vs proposed budget items should be done in next year's budget</t>
  </si>
  <si>
    <t>Administration:</t>
  </si>
  <si>
    <t>State Convention</t>
  </si>
  <si>
    <t>Per Capita State</t>
  </si>
  <si>
    <t>Per Capita Supreme</t>
  </si>
  <si>
    <t>Catholic advertising</t>
  </si>
  <si>
    <t>Culture of Life</t>
  </si>
  <si>
    <t>General Programs:</t>
  </si>
  <si>
    <t>P.O. box rental</t>
  </si>
  <si>
    <t>1st degree ceremonial supplies</t>
  </si>
  <si>
    <t>Church Activities:</t>
  </si>
  <si>
    <t xml:space="preserve">     Altar Servers</t>
  </si>
  <si>
    <t xml:space="preserve">    Pro-Life</t>
  </si>
  <si>
    <t>Community Activities:</t>
  </si>
  <si>
    <t>Veteran's Day Brunch</t>
  </si>
  <si>
    <t>Seminarian Support</t>
  </si>
  <si>
    <t xml:space="preserve">St. Anastasia Needy  Fund </t>
  </si>
  <si>
    <t>Sunshine Club</t>
  </si>
  <si>
    <t>Council Activities:</t>
  </si>
  <si>
    <t xml:space="preserve">       Dinners &amp; Socials</t>
  </si>
  <si>
    <t xml:space="preserve">       Certificates, Plaques, Gifts</t>
  </si>
  <si>
    <t xml:space="preserve">        Installation Dinner</t>
  </si>
  <si>
    <t>Family Activities:</t>
  </si>
  <si>
    <t xml:space="preserve">          Family Welfare; Get well</t>
  </si>
  <si>
    <t xml:space="preserve">     Survivors Assistance</t>
  </si>
  <si>
    <t>Youth Activities:</t>
  </si>
  <si>
    <t xml:space="preserve">     World Youth Day</t>
  </si>
  <si>
    <t>Contingency Expenses</t>
  </si>
  <si>
    <t>Total Expenses</t>
  </si>
  <si>
    <t>Fund raising</t>
  </si>
  <si>
    <t>Postage, Printing &amp; Admin Supplies</t>
  </si>
  <si>
    <t>as approved by the council 9/20/18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</si>
</sst>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2" fontId="2" fillId="0" borderId="6" xfId="1" applyNumberFormat="1" applyFont="1" applyBorder="1" applyAlignment="1">
      <alignment vertical="center"/>
    </xf>
    <xf numFmtId="42" fontId="2" fillId="0" borderId="7" xfId="1" applyNumberFormat="1" applyFont="1" applyBorder="1" applyAlignment="1">
      <alignment vertical="center"/>
    </xf>
    <xf numFmtId="0" fontId="5" fillId="0" borderId="4" xfId="2" applyFont="1" applyBorder="1" applyAlignment="1">
      <alignment vertical="center"/>
    </xf>
    <xf numFmtId="42" fontId="2" fillId="0" borderId="6" xfId="0" applyNumberFormat="1" applyFont="1" applyBorder="1" applyAlignment="1">
      <alignment vertical="center"/>
    </xf>
    <xf numFmtId="42" fontId="2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42" fontId="2" fillId="0" borderId="10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2" fontId="2" fillId="0" borderId="10" xfId="0" applyNumberFormat="1" applyFont="1" applyBorder="1" applyAlignment="1">
      <alignment vertical="center"/>
    </xf>
    <xf numFmtId="42" fontId="2" fillId="0" borderId="11" xfId="0" applyNumberFormat="1" applyFont="1" applyBorder="1" applyAlignment="1">
      <alignment vertical="center"/>
    </xf>
    <xf numFmtId="14" fontId="2" fillId="0" borderId="12" xfId="0" applyNumberFormat="1" applyFont="1" applyBorder="1" applyAlignment="1">
      <alignment vertical="center"/>
    </xf>
    <xf numFmtId="14" fontId="2" fillId="0" borderId="13" xfId="0" applyNumberFormat="1" applyFont="1" applyBorder="1" applyAlignment="1">
      <alignment vertical="center"/>
    </xf>
  </cellXfs>
  <cellStyles count="3">
    <cellStyle name="Currency" xfId="1" builtinId="4"/>
    <cellStyle name="Normal" xfId="0" builtinId="0"/>
    <cellStyle name="Normal 6" xfId="2" xr:uid="{3C08026F-B9FA-4E60-8FB3-CBA4A18CC8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C3B8F-9FD0-4B3F-9FFF-862295EDEE3B}">
  <dimension ref="A1:K45"/>
  <sheetViews>
    <sheetView tabSelected="1" workbookViewId="0">
      <selection activeCell="A4" sqref="A4"/>
    </sheetView>
  </sheetViews>
  <sheetFormatPr defaultRowHeight="15" x14ac:dyDescent="0.25"/>
  <cols>
    <col min="1" max="1" width="33.28515625" customWidth="1"/>
    <col min="2" max="2" width="11.7109375" customWidth="1"/>
    <col min="3" max="3" width="3.5703125" customWidth="1"/>
    <col min="4" max="8" width="9.28515625" customWidth="1"/>
    <col min="10" max="10" width="6.140625" customWidth="1"/>
  </cols>
  <sheetData>
    <row r="1" spans="1:11" ht="15.75" x14ac:dyDescent="0.25">
      <c r="A1" s="1" t="s">
        <v>0</v>
      </c>
      <c r="B1" s="2"/>
      <c r="C1" s="3"/>
      <c r="D1" s="3"/>
      <c r="E1" s="3"/>
      <c r="F1" s="3"/>
      <c r="G1" s="22">
        <f ca="1">TODAY()</f>
        <v>43398</v>
      </c>
      <c r="H1" s="23"/>
    </row>
    <row r="2" spans="1:11" ht="15.75" x14ac:dyDescent="0.25">
      <c r="A2" s="4" t="s">
        <v>62</v>
      </c>
      <c r="B2" s="5" t="s">
        <v>1</v>
      </c>
      <c r="C2" s="6"/>
      <c r="E2" s="6" t="s">
        <v>2</v>
      </c>
      <c r="F2" s="6"/>
      <c r="G2" s="6"/>
      <c r="H2" s="7"/>
      <c r="J2" t="s">
        <v>3</v>
      </c>
    </row>
    <row r="3" spans="1:11" ht="15.75" x14ac:dyDescent="0.25">
      <c r="A3" s="8" t="s">
        <v>4</v>
      </c>
      <c r="B3" s="9" t="s">
        <v>5</v>
      </c>
      <c r="C3" s="6"/>
      <c r="D3" s="10" t="s">
        <v>6</v>
      </c>
      <c r="E3" s="10" t="s">
        <v>7</v>
      </c>
      <c r="F3" s="10" t="s">
        <v>8</v>
      </c>
      <c r="G3" s="10" t="s">
        <v>9</v>
      </c>
      <c r="H3" s="11" t="s">
        <v>10</v>
      </c>
    </row>
    <row r="4" spans="1:11" ht="15.75" x14ac:dyDescent="0.25">
      <c r="A4" s="4" t="s">
        <v>11</v>
      </c>
      <c r="B4" s="12">
        <v>2500</v>
      </c>
      <c r="C4" s="6"/>
      <c r="D4" s="12">
        <v>2405</v>
      </c>
      <c r="E4" s="12">
        <v>2390</v>
      </c>
      <c r="F4" s="12">
        <v>2195</v>
      </c>
      <c r="G4" s="12">
        <v>1940</v>
      </c>
      <c r="H4" s="13"/>
      <c r="J4" t="s">
        <v>12</v>
      </c>
    </row>
    <row r="5" spans="1:11" ht="15.75" x14ac:dyDescent="0.25">
      <c r="A5" s="4" t="s">
        <v>13</v>
      </c>
      <c r="B5" s="12">
        <v>300</v>
      </c>
      <c r="C5" s="6"/>
      <c r="D5" s="12"/>
      <c r="E5" s="12">
        <v>370</v>
      </c>
      <c r="F5" s="12">
        <v>708</v>
      </c>
      <c r="G5" s="12"/>
      <c r="H5" s="13"/>
      <c r="K5" t="s">
        <v>14</v>
      </c>
    </row>
    <row r="6" spans="1:11" ht="15.75" x14ac:dyDescent="0.25">
      <c r="A6" s="4" t="s">
        <v>15</v>
      </c>
      <c r="B6" s="12">
        <v>500</v>
      </c>
      <c r="C6" s="6"/>
      <c r="D6" s="12">
        <v>45</v>
      </c>
      <c r="E6" s="12">
        <v>40</v>
      </c>
      <c r="F6" s="12">
        <v>40</v>
      </c>
      <c r="G6" s="12"/>
      <c r="H6" s="13"/>
      <c r="J6" t="s">
        <v>16</v>
      </c>
    </row>
    <row r="7" spans="1:11" ht="15.75" x14ac:dyDescent="0.25">
      <c r="A7" s="4" t="s">
        <v>17</v>
      </c>
      <c r="B7" s="12">
        <v>500</v>
      </c>
      <c r="C7" s="6"/>
      <c r="D7" s="12"/>
      <c r="E7" s="12">
        <v>500</v>
      </c>
      <c r="F7" s="12">
        <v>500</v>
      </c>
      <c r="G7" s="12">
        <v>200</v>
      </c>
      <c r="H7" s="13"/>
    </row>
    <row r="8" spans="1:11" ht="15.75" x14ac:dyDescent="0.25">
      <c r="A8" s="4" t="s">
        <v>18</v>
      </c>
      <c r="B8" s="12">
        <v>750</v>
      </c>
      <c r="C8" s="6"/>
      <c r="D8" s="12"/>
      <c r="E8" s="12">
        <v>756.81000000000006</v>
      </c>
      <c r="F8" s="12">
        <v>745.38</v>
      </c>
      <c r="G8" s="12">
        <v>674.99</v>
      </c>
      <c r="H8" s="13">
        <v>1086.94</v>
      </c>
      <c r="J8" t="s">
        <v>19</v>
      </c>
    </row>
    <row r="9" spans="1:11" ht="15.75" x14ac:dyDescent="0.25">
      <c r="A9" s="4" t="s">
        <v>60</v>
      </c>
      <c r="B9" s="12">
        <v>300</v>
      </c>
      <c r="C9" s="6"/>
      <c r="D9" s="12">
        <v>252</v>
      </c>
      <c r="E9" s="12">
        <v>0</v>
      </c>
      <c r="F9" s="12">
        <v>0</v>
      </c>
      <c r="G9" s="12">
        <v>0</v>
      </c>
      <c r="H9" s="13">
        <v>0</v>
      </c>
      <c r="K9" t="s">
        <v>20</v>
      </c>
    </row>
    <row r="10" spans="1:11" ht="15.75" x14ac:dyDescent="0.25">
      <c r="A10" s="4" t="s">
        <v>21</v>
      </c>
      <c r="B10" s="12">
        <v>250</v>
      </c>
      <c r="C10" s="6"/>
      <c r="D10" s="12"/>
      <c r="E10" s="12">
        <v>731</v>
      </c>
      <c r="F10" s="12">
        <v>480</v>
      </c>
      <c r="G10" s="12">
        <v>1040</v>
      </c>
      <c r="H10" s="13"/>
      <c r="K10" t="s">
        <v>22</v>
      </c>
    </row>
    <row r="11" spans="1:11" ht="15.75" x14ac:dyDescent="0.25">
      <c r="A11" s="4" t="s">
        <v>23</v>
      </c>
      <c r="B11" s="12">
        <v>200</v>
      </c>
      <c r="C11" s="6"/>
      <c r="D11" s="12"/>
      <c r="E11" s="12">
        <v>200</v>
      </c>
      <c r="F11" s="12">
        <v>200</v>
      </c>
      <c r="G11" s="12"/>
      <c r="H11" s="13"/>
      <c r="J11" t="s">
        <v>24</v>
      </c>
    </row>
    <row r="12" spans="1:11" ht="15.75" x14ac:dyDescent="0.25">
      <c r="A12" s="4" t="s">
        <v>25</v>
      </c>
      <c r="B12" s="12">
        <v>1000</v>
      </c>
      <c r="C12" s="6"/>
      <c r="D12" s="12"/>
      <c r="E12" s="12">
        <v>950.15</v>
      </c>
      <c r="F12" s="12"/>
      <c r="G12" s="12"/>
      <c r="H12" s="13"/>
    </row>
    <row r="13" spans="1:11" ht="15.75" x14ac:dyDescent="0.25">
      <c r="A13" s="4" t="s">
        <v>26</v>
      </c>
      <c r="B13" s="12">
        <v>0</v>
      </c>
      <c r="C13" s="6"/>
      <c r="D13" s="12">
        <v>0</v>
      </c>
      <c r="E13" s="12">
        <v>0</v>
      </c>
      <c r="F13" s="12">
        <v>311.07</v>
      </c>
      <c r="G13" s="12">
        <v>382.24500000000006</v>
      </c>
      <c r="H13" s="13">
        <v>628.49</v>
      </c>
      <c r="J13" t="s">
        <v>27</v>
      </c>
    </row>
    <row r="14" spans="1:11" ht="15.75" x14ac:dyDescent="0.25">
      <c r="A14" s="8" t="s">
        <v>28</v>
      </c>
      <c r="B14" s="12">
        <f>SUM(B4:B13)</f>
        <v>6300</v>
      </c>
      <c r="C14" s="6"/>
      <c r="D14" s="12"/>
      <c r="E14" s="12">
        <v>5938.6399999999994</v>
      </c>
      <c r="F14" s="12">
        <v>5179.45</v>
      </c>
      <c r="G14" s="12">
        <v>4237.2349999999997</v>
      </c>
      <c r="H14" s="13"/>
      <c r="J14" t="s">
        <v>29</v>
      </c>
    </row>
    <row r="15" spans="1:11" ht="15.75" x14ac:dyDescent="0.25">
      <c r="A15" s="4"/>
      <c r="B15" s="12"/>
      <c r="C15" s="6"/>
      <c r="D15" s="12"/>
      <c r="E15" s="12"/>
      <c r="F15" s="12"/>
      <c r="G15" s="12"/>
      <c r="H15" s="13"/>
    </row>
    <row r="16" spans="1:11" ht="15.75" x14ac:dyDescent="0.25">
      <c r="A16" s="14" t="s">
        <v>30</v>
      </c>
      <c r="B16" s="12"/>
      <c r="C16" s="6"/>
      <c r="D16" s="12"/>
      <c r="E16" s="12"/>
      <c r="F16" s="12"/>
      <c r="G16" s="12"/>
      <c r="H16" s="13"/>
      <c r="J16" t="s">
        <v>31</v>
      </c>
    </row>
    <row r="17" spans="1:8" ht="15.75" x14ac:dyDescent="0.25">
      <c r="A17" s="8" t="s">
        <v>32</v>
      </c>
      <c r="B17" s="12"/>
      <c r="C17" s="6"/>
      <c r="D17" s="12"/>
      <c r="E17" s="12"/>
      <c r="F17" s="12"/>
      <c r="G17" s="12"/>
      <c r="H17" s="13"/>
    </row>
    <row r="18" spans="1:8" ht="15.75" x14ac:dyDescent="0.25">
      <c r="A18" s="4" t="s">
        <v>33</v>
      </c>
      <c r="B18" s="12">
        <v>1100</v>
      </c>
      <c r="C18" s="6"/>
      <c r="D18" s="12"/>
      <c r="E18" s="12">
        <v>1100</v>
      </c>
      <c r="F18" s="12">
        <v>975</v>
      </c>
      <c r="G18" s="12"/>
      <c r="H18" s="13"/>
    </row>
    <row r="19" spans="1:8" ht="15.75" x14ac:dyDescent="0.25">
      <c r="A19" s="4" t="s">
        <v>34</v>
      </c>
      <c r="B19" s="12">
        <v>1150</v>
      </c>
      <c r="C19" s="6"/>
      <c r="D19" s="12"/>
      <c r="E19" s="12">
        <v>1104.4000000000001</v>
      </c>
      <c r="F19" s="12">
        <v>1133</v>
      </c>
      <c r="G19" s="12"/>
      <c r="H19" s="13"/>
    </row>
    <row r="20" spans="1:8" ht="15.75" x14ac:dyDescent="0.25">
      <c r="A20" s="4" t="s">
        <v>35</v>
      </c>
      <c r="B20" s="12">
        <v>450</v>
      </c>
      <c r="C20" s="6"/>
      <c r="D20" s="12"/>
      <c r="E20" s="12">
        <v>403.66</v>
      </c>
      <c r="F20" s="12">
        <v>427.5</v>
      </c>
      <c r="G20" s="12"/>
      <c r="H20" s="13"/>
    </row>
    <row r="21" spans="1:8" ht="15.75" x14ac:dyDescent="0.25">
      <c r="A21" s="4" t="s">
        <v>36</v>
      </c>
      <c r="B21" s="12">
        <v>120</v>
      </c>
      <c r="C21" s="6"/>
      <c r="D21" s="12"/>
      <c r="E21" s="12">
        <v>115.5</v>
      </c>
      <c r="F21" s="12">
        <v>109</v>
      </c>
      <c r="G21" s="12"/>
      <c r="H21" s="13"/>
    </row>
    <row r="22" spans="1:8" ht="15.75" x14ac:dyDescent="0.25">
      <c r="A22" s="4" t="s">
        <v>37</v>
      </c>
      <c r="B22" s="12">
        <v>230</v>
      </c>
      <c r="C22" s="6"/>
      <c r="D22" s="12"/>
      <c r="E22" s="12">
        <v>218</v>
      </c>
      <c r="F22" s="12">
        <v>208</v>
      </c>
      <c r="G22" s="12"/>
      <c r="H22" s="13"/>
    </row>
    <row r="23" spans="1:8" ht="15.75" x14ac:dyDescent="0.25">
      <c r="A23" s="8" t="s">
        <v>38</v>
      </c>
      <c r="B23" s="12"/>
      <c r="C23" s="6"/>
      <c r="D23" s="12"/>
      <c r="E23" s="12"/>
      <c r="F23" s="12"/>
      <c r="G23" s="12"/>
      <c r="H23" s="13"/>
    </row>
    <row r="24" spans="1:8" ht="15.75" x14ac:dyDescent="0.25">
      <c r="A24" s="4" t="s">
        <v>39</v>
      </c>
      <c r="B24" s="12">
        <v>100</v>
      </c>
      <c r="C24" s="6"/>
      <c r="D24" s="12"/>
      <c r="E24" s="12">
        <v>82</v>
      </c>
      <c r="F24" s="12">
        <v>76</v>
      </c>
      <c r="G24" s="12"/>
      <c r="H24" s="13"/>
    </row>
    <row r="25" spans="1:8" ht="15.75" x14ac:dyDescent="0.25">
      <c r="A25" s="4" t="s">
        <v>61</v>
      </c>
      <c r="B25" s="12">
        <v>250</v>
      </c>
      <c r="C25" s="6"/>
      <c r="D25" s="12"/>
      <c r="E25" s="12">
        <v>35.51</v>
      </c>
      <c r="F25" s="12">
        <v>259.18</v>
      </c>
      <c r="G25" s="12"/>
      <c r="H25" s="13"/>
    </row>
    <row r="26" spans="1:8" ht="15.75" x14ac:dyDescent="0.25">
      <c r="A26" s="4" t="s">
        <v>40</v>
      </c>
      <c r="B26" s="12">
        <v>50</v>
      </c>
      <c r="C26" s="6"/>
      <c r="D26" s="12"/>
      <c r="E26" s="12">
        <v>100</v>
      </c>
      <c r="F26" s="12">
        <v>0</v>
      </c>
      <c r="G26" s="12"/>
      <c r="H26" s="13"/>
    </row>
    <row r="27" spans="1:8" ht="15.75" x14ac:dyDescent="0.25">
      <c r="A27" s="8" t="s">
        <v>41</v>
      </c>
      <c r="B27" s="12"/>
      <c r="C27" s="6"/>
      <c r="D27" s="12"/>
      <c r="E27" s="12"/>
      <c r="F27" s="12"/>
      <c r="G27" s="12"/>
      <c r="H27" s="13"/>
    </row>
    <row r="28" spans="1:8" ht="15.75" x14ac:dyDescent="0.25">
      <c r="A28" s="4" t="s">
        <v>42</v>
      </c>
      <c r="B28" s="12">
        <v>100</v>
      </c>
      <c r="C28" s="6"/>
      <c r="D28" s="12">
        <v>25</v>
      </c>
      <c r="E28" s="12"/>
      <c r="F28" s="12"/>
      <c r="G28" s="12"/>
      <c r="H28" s="13"/>
    </row>
    <row r="29" spans="1:8" ht="15.75" x14ac:dyDescent="0.25">
      <c r="A29" s="4" t="s">
        <v>43</v>
      </c>
      <c r="B29" s="12">
        <v>100</v>
      </c>
      <c r="C29" s="6"/>
      <c r="D29" s="12"/>
      <c r="E29" s="12"/>
      <c r="F29" s="12"/>
      <c r="G29" s="12"/>
      <c r="H29" s="13"/>
    </row>
    <row r="30" spans="1:8" ht="15.75" x14ac:dyDescent="0.25">
      <c r="A30" s="8" t="s">
        <v>44</v>
      </c>
      <c r="B30" s="12"/>
      <c r="C30" s="6"/>
      <c r="D30" s="12"/>
      <c r="E30" s="12"/>
      <c r="F30" s="12"/>
      <c r="G30" s="12"/>
      <c r="H30" s="13"/>
    </row>
    <row r="31" spans="1:8" ht="15.75" x14ac:dyDescent="0.25">
      <c r="A31" s="4" t="s">
        <v>45</v>
      </c>
      <c r="B31" s="12">
        <v>200</v>
      </c>
      <c r="C31" s="6"/>
      <c r="D31" s="12"/>
      <c r="E31" s="12">
        <v>128.5</v>
      </c>
      <c r="F31" s="12">
        <v>200</v>
      </c>
      <c r="G31" s="12"/>
      <c r="H31" s="13"/>
    </row>
    <row r="32" spans="1:8" ht="15.75" x14ac:dyDescent="0.25">
      <c r="A32" s="4" t="s">
        <v>46</v>
      </c>
      <c r="B32" s="12">
        <v>1000</v>
      </c>
      <c r="C32" s="6"/>
      <c r="D32" s="12"/>
      <c r="E32" s="12">
        <v>1000</v>
      </c>
      <c r="F32" s="12">
        <v>1000</v>
      </c>
      <c r="G32" s="12"/>
      <c r="H32" s="13"/>
    </row>
    <row r="33" spans="1:8" ht="15.75" x14ac:dyDescent="0.25">
      <c r="A33" s="4" t="s">
        <v>47</v>
      </c>
      <c r="B33" s="12"/>
      <c r="C33" s="6"/>
      <c r="D33" s="12"/>
      <c r="E33" s="12">
        <v>0</v>
      </c>
      <c r="F33" s="12">
        <v>431.29</v>
      </c>
      <c r="G33" s="12"/>
      <c r="H33" s="13"/>
    </row>
    <row r="34" spans="1:8" ht="15.75" x14ac:dyDescent="0.25">
      <c r="A34" s="4" t="s">
        <v>48</v>
      </c>
      <c r="B34" s="12">
        <v>100</v>
      </c>
      <c r="C34" s="6"/>
      <c r="D34" s="12"/>
      <c r="E34" s="12">
        <v>100</v>
      </c>
      <c r="F34" s="12">
        <v>100</v>
      </c>
      <c r="G34" s="12"/>
      <c r="H34" s="13"/>
    </row>
    <row r="35" spans="1:8" ht="15.75" x14ac:dyDescent="0.25">
      <c r="A35" s="8" t="s">
        <v>49</v>
      </c>
      <c r="B35" s="12"/>
      <c r="C35" s="6"/>
      <c r="D35" s="12"/>
      <c r="E35" s="12"/>
      <c r="F35" s="12"/>
      <c r="G35" s="12"/>
      <c r="H35" s="13"/>
    </row>
    <row r="36" spans="1:8" ht="15.75" x14ac:dyDescent="0.25">
      <c r="A36" s="4" t="s">
        <v>50</v>
      </c>
      <c r="B36" s="12">
        <v>500</v>
      </c>
      <c r="C36" s="6"/>
      <c r="D36" s="12"/>
      <c r="E36" s="12"/>
      <c r="F36" s="12"/>
      <c r="G36" s="12"/>
      <c r="H36" s="13"/>
    </row>
    <row r="37" spans="1:8" ht="15.75" x14ac:dyDescent="0.25">
      <c r="A37" s="4" t="s">
        <v>51</v>
      </c>
      <c r="B37" s="12">
        <v>100</v>
      </c>
      <c r="C37" s="6"/>
      <c r="D37" s="12"/>
      <c r="E37" s="12">
        <v>848.51</v>
      </c>
      <c r="F37" s="12">
        <v>0</v>
      </c>
      <c r="G37" s="12"/>
      <c r="H37" s="13"/>
    </row>
    <row r="38" spans="1:8" ht="15.75" x14ac:dyDescent="0.25">
      <c r="A38" s="4" t="s">
        <v>52</v>
      </c>
      <c r="B38" s="12">
        <v>150</v>
      </c>
      <c r="D38" s="12">
        <v>104.67</v>
      </c>
      <c r="E38" s="12">
        <v>178.96</v>
      </c>
      <c r="F38" s="12">
        <v>547.45000000000005</v>
      </c>
      <c r="G38" s="12"/>
      <c r="H38" s="13"/>
    </row>
    <row r="39" spans="1:8" ht="15.75" x14ac:dyDescent="0.25">
      <c r="A39" s="8" t="s">
        <v>53</v>
      </c>
      <c r="B39" s="12"/>
      <c r="C39" s="6"/>
      <c r="D39" s="15"/>
      <c r="E39" s="15"/>
      <c r="F39" s="15"/>
      <c r="G39" s="15"/>
      <c r="H39" s="16"/>
    </row>
    <row r="40" spans="1:8" ht="15.75" x14ac:dyDescent="0.25">
      <c r="A40" s="4" t="s">
        <v>54</v>
      </c>
      <c r="B40" s="12">
        <v>100</v>
      </c>
      <c r="C40" s="6"/>
      <c r="D40" s="15"/>
      <c r="E40" s="15">
        <v>66.86</v>
      </c>
      <c r="F40" s="15"/>
      <c r="G40" s="15"/>
      <c r="H40" s="16"/>
    </row>
    <row r="41" spans="1:8" ht="15.75" x14ac:dyDescent="0.25">
      <c r="A41" s="4" t="s">
        <v>55</v>
      </c>
      <c r="B41" s="12">
        <v>100</v>
      </c>
      <c r="C41" s="6"/>
      <c r="D41" s="15"/>
      <c r="E41" s="15"/>
      <c r="F41" s="15">
        <v>200</v>
      </c>
      <c r="G41" s="15"/>
      <c r="H41" s="16"/>
    </row>
    <row r="42" spans="1:8" ht="15.75" x14ac:dyDescent="0.25">
      <c r="A42" s="8" t="s">
        <v>56</v>
      </c>
      <c r="B42" s="12"/>
      <c r="C42" s="6"/>
      <c r="D42" s="15"/>
      <c r="E42" s="15"/>
      <c r="F42" s="15"/>
      <c r="G42" s="15"/>
      <c r="H42" s="16"/>
    </row>
    <row r="43" spans="1:8" ht="15.75" x14ac:dyDescent="0.25">
      <c r="A43" s="4" t="s">
        <v>57</v>
      </c>
      <c r="B43" s="12">
        <v>100</v>
      </c>
      <c r="C43" s="6"/>
      <c r="D43" s="15"/>
      <c r="E43" s="15"/>
      <c r="F43" s="15">
        <v>113.61</v>
      </c>
      <c r="G43" s="15"/>
      <c r="H43" s="16"/>
    </row>
    <row r="44" spans="1:8" ht="15.75" x14ac:dyDescent="0.25">
      <c r="A44" s="8" t="s">
        <v>58</v>
      </c>
      <c r="B44" s="12">
        <f>B14-SUM(B18:B43)</f>
        <v>300</v>
      </c>
      <c r="C44" s="6"/>
      <c r="D44" s="15"/>
      <c r="E44" s="15"/>
      <c r="F44" s="15"/>
      <c r="G44" s="15"/>
      <c r="H44" s="16"/>
    </row>
    <row r="45" spans="1:8" ht="16.5" thickBot="1" x14ac:dyDescent="0.3">
      <c r="A45" s="17" t="s">
        <v>59</v>
      </c>
      <c r="B45" s="18">
        <f>SUM(B18:B44)</f>
        <v>6300</v>
      </c>
      <c r="C45" s="19"/>
      <c r="D45" s="20"/>
      <c r="E45" s="20">
        <v>5302.94</v>
      </c>
      <c r="F45" s="20">
        <v>5232.58</v>
      </c>
      <c r="G45" s="20"/>
      <c r="H45" s="21"/>
    </row>
  </sheetData>
  <mergeCells count="1">
    <mergeCell ref="G1:H1"/>
  </mergeCells>
  <pageMargins left="0.45" right="0.45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2018-09-21T14:53:04Z</dcterms:created>
  <dcterms:modified xsi:type="dcterms:W3CDTF">2018-10-25T18:07:53Z</dcterms:modified>
</cp:coreProperties>
</file>